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<sst xmlns="http://schemas.openxmlformats.org/spreadsheetml/2006/main" count="37" uniqueCount="34">
  <si>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Kalkulationsergebnisse mit und ohne Stockverlängerung LGI</t>
  </si>
  <si>
    <t>Abstand oben X (mm):</t>
  </si>
  <si>
    <t xml:space="preserve">Abstand unten Y (mm): </t>
  </si>
  <si>
    <t>Aussparungshöhe</t>
  </si>
  <si>
    <t>OHNE LGI</t>
  </si>
  <si>
    <t>MIT LGI</t>
  </si>
  <si>
    <t>Aussparungshöhe (mm) je Fenstertyp</t>
  </si>
  <si>
    <t>AUSSPARUNGSHÖHE</t>
  </si>
  <si>
    <t>AUSSPARUNGSBREITE</t>
  </si>
  <si>
    <t>Aussparungsbreite (mm) je Fenstertyp</t>
  </si>
  <si>
    <t>Fensterbreite
Stockaußenmaß</t>
  </si>
  <si>
    <t>Fensterhöhe
Stockaußenmaß</t>
  </si>
  <si>
    <t>Aussparungsbreite</t>
  </si>
  <si>
    <t>Bitte geben Sie folgende Werte ein:</t>
  </si>
  <si>
    <t>BETONDACHAUSSPARUNG bzw. WECHSELABSTÄNDE
bei VELUX DACHFLÄCHENFENSTER</t>
  </si>
  <si>
    <t>Frei definierbar (Sondermaßfenster)</t>
  </si>
  <si>
    <r>
      <t>DN:</t>
    </r>
    <r>
      <rPr>
        <sz val="10"/>
        <rFont val="Futura"/>
        <family val="0"/>
      </rPr>
      <t xml:space="preserve"> Dachneigung (Grad):</t>
    </r>
  </si>
  <si>
    <r>
      <t>A:</t>
    </r>
    <r>
      <rPr>
        <sz val="10"/>
        <rFont val="Futura"/>
        <family val="0"/>
      </rPr>
      <t xml:space="preserve"> Aufbaustärke (mm):</t>
    </r>
  </si>
  <si>
    <r>
      <t>B:</t>
    </r>
    <r>
      <rPr>
        <sz val="10"/>
        <rFont val="Futura"/>
        <family val="0"/>
      </rPr>
      <t xml:space="preserve"> Materialstärke Laibung + Isolierung (mm):</t>
    </r>
  </si>
  <si>
    <t>2.15</t>
  </si>
  <si>
    <r>
      <t xml:space="preserve">Die </t>
    </r>
    <r>
      <rPr>
        <b/>
        <sz val="7"/>
        <rFont val="Futura"/>
        <family val="0"/>
      </rPr>
      <t>Fensterstockverlängerung LGI</t>
    </r>
    <r>
      <rPr>
        <sz val="7"/>
        <rFont val="Futura"/>
        <family val="0"/>
      </rPr>
      <t xml:space="preserve"> schafft Raum
für Wärmedämmung, speziell im oberen und
unteren Anschlussbereich und überbrückt den Raum
zwischen dem kalten Außen- (Hinterlüftungsebene)
und dem warmen Innenbereich (Wärmedämmung).,
Siehe auch  Anschlüsse "SICHERHEITS"-Paket unter
www.VELUX.at im Planerforum:
</t>
    </r>
    <r>
      <rPr>
        <sz val="6.8"/>
        <rFont val="Futura"/>
        <family val="0"/>
      </rPr>
      <t>Planung/Planungsparameter/Dach- und Raumanschluss</t>
    </r>
  </si>
  <si>
    <t>CK02</t>
  </si>
  <si>
    <t>CK04, FK04, MK04, PK04, UK04</t>
  </si>
  <si>
    <t>FK06, MK06, PK06, SK06</t>
  </si>
  <si>
    <t>MK08, PK08, SK08, UK08</t>
  </si>
  <si>
    <t>MK10, PK10, SK10, UK10</t>
  </si>
  <si>
    <t>MK12</t>
  </si>
  <si>
    <t>CK02, CK04</t>
  </si>
  <si>
    <t>FK04, FK06</t>
  </si>
  <si>
    <t>MK04, MK06, MK08, MK10, MK12</t>
  </si>
  <si>
    <t>PK04, PK06, PK08, PK10</t>
  </si>
  <si>
    <t>SK06, SK08, SK10</t>
  </si>
  <si>
    <t>UK04, UK08, UK10</t>
  </si>
  <si>
    <t>Dachhautebener Einbau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</si>
</sst>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0000"/>
    <numFmt numFmtId="179" formatCode="0.0"/>
  </numFmts>
  <fonts count="47">
    <font>
      <sz val="10"/>
      <name val="Arial"/>
      <family val="0"/>
    </font>
    <font>
      <i/>
      <sz val="10"/>
      <name val="Arial"/>
      <family val="2"/>
    </font>
    <font>
      <sz val="12"/>
      <name val="Futura-Heavy"/>
      <family val="0"/>
    </font>
    <font>
      <sz val="10"/>
      <name val="Futura"/>
      <family val="0"/>
    </font>
    <font>
      <sz val="10"/>
      <color indexed="10"/>
      <name val="Futura"/>
      <family val="0"/>
    </font>
    <font>
      <i/>
      <sz val="9"/>
      <name val="Futura"/>
      <family val="0"/>
    </font>
    <font>
      <sz val="10"/>
      <name val="Futura-Heavy"/>
      <family val="0"/>
    </font>
    <font>
      <sz val="10"/>
      <color indexed="10"/>
      <name val="Futura-Heavy"/>
      <family val="0"/>
    </font>
    <font>
      <sz val="8"/>
      <name val="Arial"/>
      <family val="0"/>
    </font>
    <font>
      <sz val="7"/>
      <name val="Futura"/>
      <family val="0"/>
    </font>
    <font>
      <b/>
      <sz val="7"/>
      <name val="Futura"/>
      <family val="0"/>
    </font>
    <font>
      <sz val="6.8"/>
      <name val="Futura"/>
      <family val="0"/>
    </font>
    <font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" fillId="0" borderId="0" xfId="0" applyFont="1" applyAlignment="1">
      <alignment/>
    </xf>
    <xf numFmtId="2" fontId="3" fillId="0" borderId="13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/>
    </xf>
    <xf numFmtId="2" fontId="3" fillId="0" borderId="15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/>
      <protection/>
    </xf>
    <xf numFmtId="1" fontId="3" fillId="0" borderId="2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 horizontal="center"/>
      <protection/>
    </xf>
    <xf numFmtId="2" fontId="3" fillId="0" borderId="11" xfId="0" applyNumberFormat="1" applyFont="1" applyFill="1" applyBorder="1" applyAlignment="1" applyProtection="1">
      <alignment horizontal="center"/>
      <protection/>
    </xf>
    <xf numFmtId="1" fontId="3" fillId="0" borderId="23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24" xfId="0" applyNumberFormat="1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/>
      <protection/>
    </xf>
    <xf numFmtId="2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/>
      <protection/>
    </xf>
    <xf numFmtId="2" fontId="5" fillId="0" borderId="28" xfId="0" applyNumberFormat="1" applyFont="1" applyBorder="1" applyAlignment="1" applyProtection="1">
      <alignment horizontal="center"/>
      <protection locked="0"/>
    </xf>
    <xf numFmtId="1" fontId="5" fillId="0" borderId="26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2" fontId="3" fillId="0" borderId="30" xfId="0" applyNumberFormat="1" applyFont="1" applyFill="1" applyBorder="1" applyAlignment="1" applyProtection="1">
      <alignment horizontal="center"/>
      <protection/>
    </xf>
    <xf numFmtId="1" fontId="3" fillId="0" borderId="31" xfId="0" applyNumberFormat="1" applyFont="1" applyFill="1" applyBorder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left"/>
      <protection/>
    </xf>
    <xf numFmtId="2" fontId="5" fillId="0" borderId="32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1" fontId="5" fillId="0" borderId="31" xfId="0" applyNumberFormat="1" applyFont="1" applyFill="1" applyBorder="1" applyAlignment="1" applyProtection="1">
      <alignment horizontal="center"/>
      <protection hidden="1"/>
    </xf>
    <xf numFmtId="49" fontId="3" fillId="0" borderId="11" xfId="0" applyNumberFormat="1" applyFont="1" applyFill="1" applyBorder="1" applyAlignment="1" applyProtection="1">
      <alignment horizontal="right"/>
      <protection/>
    </xf>
    <xf numFmtId="1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79" fontId="3" fillId="0" borderId="34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9" fillId="0" borderId="35" xfId="0" applyNumberFormat="1" applyFont="1" applyBorder="1" applyAlignment="1" applyProtection="1">
      <alignment horizontal="center" vertical="top" wrapText="1"/>
      <protection/>
    </xf>
    <xf numFmtId="1" fontId="9" fillId="0" borderId="36" xfId="0" applyNumberFormat="1" applyFont="1" applyBorder="1" applyAlignment="1" applyProtection="1">
      <alignment horizontal="center" vertical="top" wrapText="1"/>
      <protection/>
    </xf>
    <xf numFmtId="1" fontId="9" fillId="0" borderId="37" xfId="0" applyNumberFormat="1" applyFont="1" applyBorder="1" applyAlignment="1" applyProtection="1">
      <alignment horizontal="center" vertical="top" wrapText="1"/>
      <protection/>
    </xf>
    <xf numFmtId="1" fontId="9" fillId="0" borderId="38" xfId="0" applyNumberFormat="1" applyFont="1" applyBorder="1" applyAlignment="1" applyProtection="1">
      <alignment horizontal="center" vertical="top" wrapText="1"/>
      <protection/>
    </xf>
    <xf numFmtId="1" fontId="9" fillId="0" borderId="0" xfId="0" applyNumberFormat="1" applyFont="1" applyBorder="1" applyAlignment="1" applyProtection="1">
      <alignment horizontal="center" vertical="top" wrapText="1"/>
      <protection/>
    </xf>
    <xf numFmtId="1" fontId="9" fillId="0" borderId="16" xfId="0" applyNumberFormat="1" applyFont="1" applyBorder="1" applyAlignment="1" applyProtection="1">
      <alignment horizontal="center" vertical="top" wrapText="1"/>
      <protection/>
    </xf>
    <xf numFmtId="1" fontId="9" fillId="0" borderId="39" xfId="0" applyNumberFormat="1" applyFont="1" applyBorder="1" applyAlignment="1" applyProtection="1">
      <alignment horizontal="center" vertical="top" wrapText="1"/>
      <protection/>
    </xf>
    <xf numFmtId="1" fontId="12" fillId="0" borderId="0" xfId="0" applyNumberFormat="1" applyFont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35</xdr:row>
      <xdr:rowOff>47625</xdr:rowOff>
    </xdr:from>
    <xdr:to>
      <xdr:col>3</xdr:col>
      <xdr:colOff>1019175</xdr:colOff>
      <xdr:row>55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105525"/>
          <a:ext cx="55149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35.7109375" style="0" customWidth="1"/>
    <col min="2" max="2" width="15.7109375" style="1" customWidth="1"/>
    <col min="3" max="4" width="17.7109375" style="4" customWidth="1"/>
  </cols>
  <sheetData>
    <row r="1" spans="1:4" ht="34.5" customHeight="1">
      <c r="A1" s="56" t="s">
        <v>14</v>
      </c>
      <c r="B1" s="57"/>
      <c r="C1" s="57"/>
      <c r="D1" s="57"/>
    </row>
    <row r="2" spans="1:4" ht="18" customHeight="1">
      <c r="A2" s="65" t="s">
        <v>33</v>
      </c>
      <c r="B2" s="65"/>
      <c r="C2" s="65"/>
      <c r="D2" s="65"/>
    </row>
    <row r="3" spans="1:4" ht="17.25" customHeight="1" thickBot="1">
      <c r="A3" s="3"/>
      <c r="B3" s="2"/>
      <c r="C3" s="58" t="s">
        <v>20</v>
      </c>
      <c r="D3" s="59"/>
    </row>
    <row r="4" spans="1:4" ht="12.75" customHeight="1">
      <c r="A4" s="48" t="s">
        <v>13</v>
      </c>
      <c r="B4" s="18"/>
      <c r="C4" s="60"/>
      <c r="D4" s="61"/>
    </row>
    <row r="5" spans="1:4" ht="13.5" thickBot="1">
      <c r="A5" s="19"/>
      <c r="B5" s="20"/>
      <c r="C5" s="60"/>
      <c r="D5" s="61"/>
    </row>
    <row r="6" spans="1:4" ht="12.75">
      <c r="A6" s="21" t="s">
        <v>16</v>
      </c>
      <c r="B6" s="55">
        <v>45</v>
      </c>
      <c r="C6" s="62"/>
      <c r="D6" s="61"/>
    </row>
    <row r="7" spans="1:4" ht="12.75">
      <c r="A7" s="21" t="s">
        <v>17</v>
      </c>
      <c r="B7" s="22">
        <v>300</v>
      </c>
      <c r="C7" s="62"/>
      <c r="D7" s="61"/>
    </row>
    <row r="8" spans="1:4" ht="13.5" thickBot="1">
      <c r="A8" s="23" t="s">
        <v>18</v>
      </c>
      <c r="B8" s="24">
        <v>50</v>
      </c>
      <c r="C8" s="63"/>
      <c r="D8" s="64"/>
    </row>
    <row r="9" spans="1:4" ht="13.5" thickBot="1">
      <c r="A9" s="25"/>
      <c r="B9" s="26"/>
      <c r="C9" s="53" t="s">
        <v>4</v>
      </c>
      <c r="D9" s="54" t="s">
        <v>5</v>
      </c>
    </row>
    <row r="10" spans="1:4" ht="12.75">
      <c r="A10" s="49" t="s">
        <v>7</v>
      </c>
      <c r="B10" s="27"/>
      <c r="C10" s="28"/>
      <c r="D10" s="28"/>
    </row>
    <row r="11" spans="1:4" ht="12.75">
      <c r="A11" s="29"/>
      <c r="B11" s="30"/>
      <c r="C11" s="31"/>
      <c r="D11" s="31"/>
    </row>
    <row r="12" spans="1:4" ht="12.75">
      <c r="A12" s="29" t="s">
        <v>0</v>
      </c>
      <c r="B12" s="30"/>
      <c r="C12" s="31"/>
      <c r="D12" s="31"/>
    </row>
    <row r="13" spans="1:4" ht="12.75">
      <c r="A13" s="32" t="s">
        <v>1</v>
      </c>
      <c r="B13" s="33"/>
      <c r="C13" s="34">
        <f>(B7-87)/(TAN(PI()/180*B6))+(B8-(SIN(PI()/180*B6)*30))/(SIN(PI()/180*B6))</f>
        <v>253.71067811865478</v>
      </c>
      <c r="D13" s="34">
        <f>(B7-147)/(TAN(PI()/180*B6))+(B8-(SIN(PI()/180*B6)*30))/(SIN(PI()/180*B6))</f>
        <v>193.71067811865478</v>
      </c>
    </row>
    <row r="14" spans="1:4" ht="12.75">
      <c r="A14" s="32" t="s">
        <v>2</v>
      </c>
      <c r="B14" s="33"/>
      <c r="C14" s="34">
        <f>(B7-87)*TAN(PI()/180*B6)+(B8-(COS(PI()/180*B6)*29))/COS(PI()/180*B6)</f>
        <v>254.71067811865473</v>
      </c>
      <c r="D14" s="34">
        <f>(B7-147)*TAN(PI()/180*B6)+(B8-(COS(PI()/180*B6)*29))/COS(PI()/180*B6)</f>
        <v>194.71067811865473</v>
      </c>
    </row>
    <row r="15" spans="1:4" ht="7.5" customHeight="1">
      <c r="A15" s="29"/>
      <c r="B15" s="30"/>
      <c r="C15" s="31"/>
      <c r="D15" s="31"/>
    </row>
    <row r="16" spans="1:4" ht="0.75" customHeight="1">
      <c r="A16" s="29"/>
      <c r="B16" s="30"/>
      <c r="C16" s="31"/>
      <c r="D16" s="31"/>
    </row>
    <row r="17" spans="1:4" ht="26.25">
      <c r="A17" s="29" t="s">
        <v>6</v>
      </c>
      <c r="B17" s="35" t="s">
        <v>11</v>
      </c>
      <c r="C17" s="31" t="s">
        <v>3</v>
      </c>
      <c r="D17" s="31" t="s">
        <v>3</v>
      </c>
    </row>
    <row r="18" spans="1:4" ht="12.75">
      <c r="A18" s="36" t="s">
        <v>21</v>
      </c>
      <c r="B18" s="33">
        <v>778</v>
      </c>
      <c r="C18" s="34">
        <f aca="true" t="shared" si="0" ref="C18:C25">SUM(B18+C$13+C$14)</f>
        <v>1286.4213562373095</v>
      </c>
      <c r="D18" s="34">
        <f aca="true" t="shared" si="1" ref="D18:D25">SUM(B18+D$13+D$14)</f>
        <v>1166.4213562373095</v>
      </c>
    </row>
    <row r="19" spans="1:4" ht="12.75">
      <c r="A19" s="32" t="s">
        <v>22</v>
      </c>
      <c r="B19" s="33">
        <v>978</v>
      </c>
      <c r="C19" s="34">
        <f t="shared" si="0"/>
        <v>1486.4213562373095</v>
      </c>
      <c r="D19" s="34">
        <f t="shared" si="1"/>
        <v>1366.4213562373095</v>
      </c>
    </row>
    <row r="20" spans="1:4" ht="12.75">
      <c r="A20" s="32" t="s">
        <v>23</v>
      </c>
      <c r="B20" s="33">
        <v>1178</v>
      </c>
      <c r="C20" s="34">
        <f t="shared" si="0"/>
        <v>1686.4213562373095</v>
      </c>
      <c r="D20" s="34">
        <f t="shared" si="1"/>
        <v>1566.4213562373095</v>
      </c>
    </row>
    <row r="21" spans="1:4" ht="12.75">
      <c r="A21" s="32" t="s">
        <v>24</v>
      </c>
      <c r="B21" s="33">
        <v>1398</v>
      </c>
      <c r="C21" s="34">
        <f t="shared" si="0"/>
        <v>1906.4213562373095</v>
      </c>
      <c r="D21" s="34">
        <f t="shared" si="1"/>
        <v>1786.4213562373095</v>
      </c>
    </row>
    <row r="22" spans="1:4" ht="12.75">
      <c r="A22" s="36" t="s">
        <v>25</v>
      </c>
      <c r="B22" s="33">
        <v>1600</v>
      </c>
      <c r="C22" s="34">
        <f t="shared" si="0"/>
        <v>2108.4213562373097</v>
      </c>
      <c r="D22" s="34">
        <f t="shared" si="1"/>
        <v>1988.4213562373095</v>
      </c>
    </row>
    <row r="23" spans="1:4" ht="12" customHeight="1">
      <c r="A23" s="36" t="s">
        <v>26</v>
      </c>
      <c r="B23" s="33">
        <v>1800</v>
      </c>
      <c r="C23" s="34">
        <f t="shared" si="0"/>
        <v>2308.4213562373097</v>
      </c>
      <c r="D23" s="34">
        <f t="shared" si="1"/>
        <v>2188.4213562373097</v>
      </c>
    </row>
    <row r="24" spans="1:4" ht="12.75" hidden="1">
      <c r="A24" s="37"/>
      <c r="B24" s="38"/>
      <c r="C24" s="34">
        <f t="shared" si="0"/>
        <v>508.4213562373095</v>
      </c>
      <c r="D24" s="34">
        <f t="shared" si="1"/>
        <v>388.4213562373095</v>
      </c>
    </row>
    <row r="25" spans="1:4" s="17" customFormat="1" ht="12.75">
      <c r="A25" s="39" t="s">
        <v>15</v>
      </c>
      <c r="B25" s="40">
        <v>0</v>
      </c>
      <c r="C25" s="41">
        <f t="shared" si="0"/>
        <v>508.4213562373095</v>
      </c>
      <c r="D25" s="41">
        <f t="shared" si="1"/>
        <v>388.4213562373095</v>
      </c>
    </row>
    <row r="26" spans="1:4" ht="12.75">
      <c r="A26" s="37"/>
      <c r="B26" s="30"/>
      <c r="C26" s="31"/>
      <c r="D26" s="31"/>
    </row>
    <row r="27" spans="1:4" ht="12.75">
      <c r="A27" s="50" t="s">
        <v>8</v>
      </c>
      <c r="B27" s="30"/>
      <c r="C27" s="31"/>
      <c r="D27" s="31"/>
    </row>
    <row r="28" spans="1:4" ht="26.25">
      <c r="A28" s="42" t="s">
        <v>9</v>
      </c>
      <c r="B28" s="35" t="s">
        <v>10</v>
      </c>
      <c r="C28" s="31" t="s">
        <v>12</v>
      </c>
      <c r="D28" s="31" t="s">
        <v>12</v>
      </c>
    </row>
    <row r="29" spans="1:4" ht="12.75">
      <c r="A29" s="36" t="s">
        <v>27</v>
      </c>
      <c r="B29" s="33">
        <v>550</v>
      </c>
      <c r="C29" s="34">
        <f>$B29+((2*$B$8)-(2*27.5))</f>
        <v>595</v>
      </c>
      <c r="D29" s="34">
        <f>$B29+((2*$B$8)-(2*27.5))</f>
        <v>595</v>
      </c>
    </row>
    <row r="30" spans="1:4" ht="12.75">
      <c r="A30" s="36" t="s">
        <v>28</v>
      </c>
      <c r="B30" s="33">
        <v>660</v>
      </c>
      <c r="C30" s="34">
        <f aca="true" t="shared" si="2" ref="C30:D35">$B30+((2*$B$8)-(2*27.5))</f>
        <v>705</v>
      </c>
      <c r="D30" s="34">
        <f t="shared" si="2"/>
        <v>705</v>
      </c>
    </row>
    <row r="31" spans="1:4" ht="12.75">
      <c r="A31" s="36" t="s">
        <v>29</v>
      </c>
      <c r="B31" s="33">
        <v>780</v>
      </c>
      <c r="C31" s="34">
        <f t="shared" si="2"/>
        <v>825</v>
      </c>
      <c r="D31" s="34">
        <f t="shared" si="2"/>
        <v>825</v>
      </c>
    </row>
    <row r="32" spans="1:4" ht="12.75">
      <c r="A32" s="36" t="s">
        <v>30</v>
      </c>
      <c r="B32" s="33">
        <v>942</v>
      </c>
      <c r="C32" s="34">
        <f t="shared" si="2"/>
        <v>987</v>
      </c>
      <c r="D32" s="34">
        <f t="shared" si="2"/>
        <v>987</v>
      </c>
    </row>
    <row r="33" spans="1:4" ht="12.75">
      <c r="A33" s="36" t="s">
        <v>31</v>
      </c>
      <c r="B33" s="33">
        <v>1140</v>
      </c>
      <c r="C33" s="34">
        <f t="shared" si="2"/>
        <v>1185</v>
      </c>
      <c r="D33" s="34">
        <f t="shared" si="2"/>
        <v>1185</v>
      </c>
    </row>
    <row r="34" spans="1:4" ht="12.75">
      <c r="A34" s="43" t="s">
        <v>32</v>
      </c>
      <c r="B34" s="44">
        <v>1340</v>
      </c>
      <c r="C34" s="45">
        <f t="shared" si="2"/>
        <v>1385</v>
      </c>
      <c r="D34" s="45">
        <f t="shared" si="2"/>
        <v>1385</v>
      </c>
    </row>
    <row r="35" spans="1:4" s="17" customFormat="1" ht="13.5" thickBot="1">
      <c r="A35" s="46" t="s">
        <v>15</v>
      </c>
      <c r="B35" s="47">
        <v>0</v>
      </c>
      <c r="C35" s="51">
        <f t="shared" si="2"/>
        <v>45</v>
      </c>
      <c r="D35" s="51">
        <f t="shared" si="2"/>
        <v>45</v>
      </c>
    </row>
    <row r="36" spans="1:4" ht="12.75">
      <c r="A36" s="5"/>
      <c r="B36" s="6"/>
      <c r="C36" s="7"/>
      <c r="D36" s="8"/>
    </row>
    <row r="37" spans="1:4" ht="12.75">
      <c r="A37" s="9"/>
      <c r="B37" s="10"/>
      <c r="C37" s="11"/>
      <c r="D37" s="12"/>
    </row>
    <row r="38" spans="1:4" ht="12.75">
      <c r="A38" s="9"/>
      <c r="B38" s="10"/>
      <c r="C38" s="11"/>
      <c r="D38" s="12"/>
    </row>
    <row r="39" spans="1:4" ht="12.75">
      <c r="A39" s="9"/>
      <c r="B39" s="10"/>
      <c r="C39" s="11"/>
      <c r="D39" s="12"/>
    </row>
    <row r="40" spans="1:4" ht="12.75">
      <c r="A40" s="9"/>
      <c r="B40" s="10"/>
      <c r="C40" s="11"/>
      <c r="D40" s="12"/>
    </row>
    <row r="41" spans="1:4" ht="12.75">
      <c r="A41" s="9"/>
      <c r="B41" s="10"/>
      <c r="C41" s="11"/>
      <c r="D41" s="12"/>
    </row>
    <row r="42" spans="1:4" ht="12.75">
      <c r="A42" s="9"/>
      <c r="B42" s="10"/>
      <c r="C42" s="11"/>
      <c r="D42" s="12"/>
    </row>
    <row r="43" spans="1:4" ht="12.75">
      <c r="A43" s="9"/>
      <c r="B43" s="10"/>
      <c r="C43" s="11"/>
      <c r="D43" s="12"/>
    </row>
    <row r="44" spans="1:4" ht="12.75">
      <c r="A44" s="9"/>
      <c r="B44" s="10"/>
      <c r="C44" s="11"/>
      <c r="D44" s="12"/>
    </row>
    <row r="45" spans="1:4" ht="12.75">
      <c r="A45" s="9"/>
      <c r="B45" s="10"/>
      <c r="C45" s="11"/>
      <c r="D45" s="12"/>
    </row>
    <row r="46" spans="1:4" ht="12.75">
      <c r="A46" s="9"/>
      <c r="B46" s="10"/>
      <c r="C46" s="11"/>
      <c r="D46" s="12"/>
    </row>
    <row r="47" spans="1:4" ht="12.75">
      <c r="A47" s="9"/>
      <c r="B47" s="10"/>
      <c r="C47" s="11"/>
      <c r="D47" s="12"/>
    </row>
    <row r="48" spans="1:4" ht="12.75">
      <c r="A48" s="9"/>
      <c r="B48" s="10"/>
      <c r="C48" s="11"/>
      <c r="D48" s="12"/>
    </row>
    <row r="49" spans="1:4" ht="12.75">
      <c r="A49" s="9"/>
      <c r="B49" s="10"/>
      <c r="C49" s="11"/>
      <c r="D49" s="12"/>
    </row>
    <row r="50" spans="1:4" ht="12.75">
      <c r="A50" s="9"/>
      <c r="B50" s="10"/>
      <c r="C50" s="11"/>
      <c r="D50" s="12"/>
    </row>
    <row r="51" spans="1:4" ht="12.75">
      <c r="A51" s="9"/>
      <c r="B51" s="10"/>
      <c r="C51" s="11"/>
      <c r="D51" s="12"/>
    </row>
    <row r="52" spans="1:4" ht="12.75">
      <c r="A52" s="9"/>
      <c r="B52" s="10"/>
      <c r="C52" s="11"/>
      <c r="D52" s="12"/>
    </row>
    <row r="53" spans="1:4" ht="12.75">
      <c r="A53" s="9"/>
      <c r="B53" s="10"/>
      <c r="C53" s="11"/>
      <c r="D53" s="12"/>
    </row>
    <row r="54" spans="1:4" ht="12.75">
      <c r="A54" s="9"/>
      <c r="B54" s="10"/>
      <c r="C54" s="11"/>
      <c r="D54" s="12"/>
    </row>
    <row r="55" spans="1:4" ht="12.75">
      <c r="A55" s="9"/>
      <c r="B55" s="10"/>
      <c r="C55" s="11"/>
      <c r="D55" s="12"/>
    </row>
    <row r="56" spans="1:4" ht="13.5" thickBot="1">
      <c r="A56" s="13"/>
      <c r="B56" s="14"/>
      <c r="C56" s="15"/>
      <c r="D56" s="16"/>
    </row>
    <row r="57" ht="24.75" customHeight="1">
      <c r="D57" s="52" t="s">
        <v>19</v>
      </c>
    </row>
  </sheetData>
  <sheetProtection password="CC3D" sheet="1" objects="1" scenarios="1" selectLockedCells="1"/>
  <mergeCells count="3">
    <mergeCell ref="A1:D1"/>
    <mergeCell ref="C3:D8"/>
    <mergeCell ref="A2:D2"/>
  </mergeCells>
  <printOptions/>
  <pageMargins left="0.93" right="0.46" top="0.57" bottom="0.41" header="0.26" footer="0.3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Velux Dachflächenfenster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PC-AK</dc:creator>
  <cp:keywords/>
  <dc:description/>
  <cp:lastModifiedBy>Marion Müllner</cp:lastModifiedBy>
  <cp:lastPrinted>2004-01-29T14:24:33Z</cp:lastPrinted>
  <dcterms:created xsi:type="dcterms:W3CDTF">1999-08-25T11:30:10Z</dcterms:created>
  <dcterms:modified xsi:type="dcterms:W3CDTF">2016-04-28T10:53:14Z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</Properties>
</file>